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19416" windowHeight="11016"/>
  </bookViews>
  <sheets>
    <sheet name="设备清单" sheetId="1" r:id="rId1"/>
  </sheets>
  <definedNames>
    <definedName name="_xlnm._FilterDatabase" localSheetId="0" hidden="1">设备清单!$A$2:$K$23</definedName>
    <definedName name="_xlnm.Print_Titles" localSheetId="0">设备清单!$1:$2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I6" i="1"/>
  <c r="I19" i="1" l="1"/>
  <c r="I18" i="1"/>
  <c r="I17" i="1"/>
  <c r="I16" i="1"/>
  <c r="I14" i="1"/>
  <c r="I13" i="1"/>
  <c r="I12" i="1"/>
  <c r="I9" i="1"/>
  <c r="I8" i="1"/>
  <c r="I7" i="1"/>
  <c r="I5" i="1"/>
  <c r="I4" i="1"/>
  <c r="I21" i="1" l="1"/>
  <c r="I22" i="1" s="1"/>
  <c r="I23" i="1" s="1"/>
</calcChain>
</file>

<file path=xl/sharedStrings.xml><?xml version="1.0" encoding="utf-8"?>
<sst xmlns="http://schemas.openxmlformats.org/spreadsheetml/2006/main" count="121" uniqueCount="85">
  <si>
    <t xml:space="preserve">  </t>
  </si>
  <si>
    <r>
      <rPr>
        <b/>
        <sz val="11"/>
        <rFont val="宋体"/>
        <charset val="134"/>
      </rPr>
      <t xml:space="preserve">序    </t>
    </r>
    <r>
      <rPr>
        <b/>
        <sz val="10"/>
        <rFont val="宋体"/>
        <charset val="134"/>
      </rPr>
      <t>No.</t>
    </r>
  </si>
  <si>
    <r>
      <rPr>
        <b/>
        <sz val="11"/>
        <rFont val="宋体"/>
        <charset val="134"/>
      </rPr>
      <t xml:space="preserve">设备名称           </t>
    </r>
    <r>
      <rPr>
        <b/>
        <sz val="10"/>
        <rFont val="宋体"/>
        <charset val="134"/>
      </rPr>
      <t>Description</t>
    </r>
  </si>
  <si>
    <t>品牌       Brand</t>
  </si>
  <si>
    <r>
      <rPr>
        <b/>
        <sz val="11"/>
        <rFont val="宋体"/>
        <charset val="134"/>
      </rPr>
      <t xml:space="preserve">产地    </t>
    </r>
    <r>
      <rPr>
        <b/>
        <sz val="10"/>
        <rFont val="宋体"/>
        <charset val="134"/>
      </rPr>
      <t>Origin</t>
    </r>
  </si>
  <si>
    <r>
      <rPr>
        <b/>
        <sz val="11"/>
        <rFont val="宋体"/>
        <charset val="134"/>
      </rPr>
      <t xml:space="preserve">尺寸              </t>
    </r>
    <r>
      <rPr>
        <b/>
        <sz val="10"/>
        <rFont val="宋体"/>
        <charset val="134"/>
      </rPr>
      <t>Dimenion</t>
    </r>
  </si>
  <si>
    <r>
      <rPr>
        <b/>
        <sz val="11"/>
        <rFont val="宋体"/>
        <charset val="134"/>
      </rPr>
      <t xml:space="preserve">数量 </t>
    </r>
    <r>
      <rPr>
        <b/>
        <sz val="10"/>
        <rFont val="宋体"/>
        <charset val="134"/>
      </rPr>
      <t>Qty</t>
    </r>
  </si>
  <si>
    <t>用料                        materia</t>
  </si>
  <si>
    <t xml:space="preserve">单价        unit price </t>
  </si>
  <si>
    <t>总价      total price</t>
  </si>
  <si>
    <t>图片     picture</t>
  </si>
  <si>
    <r>
      <rPr>
        <b/>
        <sz val="11"/>
        <rFont val="宋体"/>
        <charset val="134"/>
      </rPr>
      <t xml:space="preserve">备注                          </t>
    </r>
    <r>
      <rPr>
        <b/>
        <sz val="10"/>
        <rFont val="宋体"/>
        <charset val="134"/>
      </rPr>
      <t>Notes</t>
    </r>
  </si>
  <si>
    <t>用料
Material</t>
  </si>
  <si>
    <t>冷水</t>
  </si>
  <si>
    <t>热水</t>
  </si>
  <si>
    <t>排水</t>
  </si>
  <si>
    <t>单相</t>
  </si>
  <si>
    <t>三相</t>
  </si>
  <si>
    <t>高度</t>
  </si>
  <si>
    <t>管径</t>
  </si>
  <si>
    <t>耗量</t>
  </si>
  <si>
    <t>总量</t>
  </si>
  <si>
    <t>功率</t>
  </si>
  <si>
    <t>合计</t>
  </si>
  <si>
    <t>单头大锅灶（节能环保静音型）</t>
  </si>
  <si>
    <t>厂制品</t>
  </si>
  <si>
    <t>上海</t>
  </si>
  <si>
    <r>
      <rPr>
        <sz val="11"/>
        <rFont val="宋体"/>
        <charset val="134"/>
      </rPr>
      <t>1200*1200*800</t>
    </r>
    <r>
      <rPr>
        <sz val="11"/>
        <rFont val="宋体"/>
        <charset val="134"/>
      </rPr>
      <t>/400</t>
    </r>
  </si>
  <si>
    <r>
      <rPr>
        <sz val="11"/>
        <rFont val="宋体"/>
        <charset val="134"/>
      </rPr>
      <t>台面采用1.5mmSUS304不锈钢板,侧板采用1.2mmSUS304不锈钢板,台面加强板3mm钢板，燃烧室为</t>
    </r>
    <r>
      <rPr>
        <b/>
        <sz val="11"/>
        <rFont val="宋体"/>
        <charset val="134"/>
      </rPr>
      <t>整体耐火砖</t>
    </r>
    <r>
      <rPr>
        <sz val="11"/>
        <rFont val="宋体"/>
        <charset val="134"/>
      </rPr>
      <t>,250W中压风机，</t>
    </r>
    <r>
      <rPr>
        <b/>
        <sz val="11"/>
        <rFont val="宋体"/>
        <charset val="134"/>
      </rPr>
      <t>电子打火，带熄火保护，红外线环保炉头</t>
    </r>
    <r>
      <rPr>
        <sz val="11"/>
        <rFont val="宋体"/>
        <charset val="134"/>
      </rPr>
      <t>，自闭龙头，燃气制为埃美柯公司、提供检验报告、三星节能证书</t>
    </r>
  </si>
  <si>
    <t>双炒双尾炒灶（节能环保静音型）</t>
  </si>
  <si>
    <r>
      <rPr>
        <sz val="11"/>
        <rFont val="宋体"/>
        <charset val="134"/>
      </rPr>
      <t>2000*1200*800</t>
    </r>
    <r>
      <rPr>
        <sz val="11"/>
        <rFont val="宋体"/>
        <charset val="134"/>
      </rPr>
      <t>/400</t>
    </r>
  </si>
  <si>
    <r>
      <rPr>
        <sz val="11"/>
        <rFont val="宋体"/>
        <charset val="134"/>
      </rPr>
      <t>台面采用1.5mmSUS304不锈钢板,侧板采用1.2mmSUS304不锈钢板,台面加强板3mm钢板，燃烧室为</t>
    </r>
    <r>
      <rPr>
        <b/>
        <sz val="11"/>
        <rFont val="宋体"/>
        <charset val="134"/>
      </rPr>
      <t>整体耐火砖</t>
    </r>
    <r>
      <rPr>
        <sz val="11"/>
        <rFont val="宋体"/>
        <charset val="134"/>
      </rPr>
      <t>,250W*2中压风机，</t>
    </r>
    <r>
      <rPr>
        <b/>
        <sz val="11"/>
        <rFont val="宋体"/>
        <charset val="134"/>
      </rPr>
      <t>电子打火，带熄火保护，不锈钢静音环保炉头</t>
    </r>
    <r>
      <rPr>
        <sz val="11"/>
        <rFont val="宋体"/>
        <charset val="134"/>
      </rPr>
      <t>，自闭龙头，燃气制为埃美柯公司、提供检验报告、三星节能证书</t>
    </r>
  </si>
  <si>
    <t>电磁大锅灶</t>
  </si>
  <si>
    <t>名厨</t>
  </si>
  <si>
    <t>广东</t>
  </si>
  <si>
    <t>1100*1100*810</t>
  </si>
  <si>
    <t>1，EMC检测报告，防止外电网和自身对电网的相互冲击。2，明火仿真技术，能根据锅具实时温度调整输出，达到最佳火力。3，火力输出热值高，加热均匀加热面积大。4，ADD磁电引擎，数字驱动，多级防护，使用各种厨房环境，确保设备安全可靠。5，喇叭形隧道散热风道设计，散热快，电子器件与风道完全隔离，避免油烟侵蚀电路。6，PPS齿形线盘组件，磁场分布均匀，发热低，损耗小，不偏火，不烧线盘。7，数码管显示，直观显示当前工作状态下的火力强度。8，一体成型台面，IPX4标准防水，四面可直接喷淋。9，全不锈钢制作，坚固耐用。10，三防结构，防水，防虫，防油烟。11，合金材质火力调节把手，人体工程学设计，硅胶防滑垫，档位清晰手感好。12，大锅灶实时显示锅具温度</t>
  </si>
  <si>
    <t>配蒸笼隔板</t>
  </si>
  <si>
    <t>燃气四头煲仔炉</t>
  </si>
  <si>
    <t>佳斯特</t>
  </si>
  <si>
    <r>
      <rPr>
        <sz val="11"/>
        <rFont val="宋体"/>
        <charset val="134"/>
      </rPr>
      <t>800*900*</t>
    </r>
    <r>
      <rPr>
        <sz val="11"/>
        <rFont val="宋体"/>
        <charset val="134"/>
      </rPr>
      <t>850</t>
    </r>
  </si>
  <si>
    <t>炉面采用SUS304 1.5mm不锈钢板，围板采用SUS304 1.0mm不锈钢板，炉架采用￠38mm*1.2不锈钢管，采用6”文华炉头*4，进口专用燃气阀门,配可调子弹脚、提供检验报告、三星节能证书</t>
  </si>
  <si>
    <t>双星盆台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</si>
  <si>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200*760*800</t>
    </r>
  </si>
  <si>
    <t>台面采用SUS304 1.5mm不锈钢磨砂板，槽身采用SUS304 1.2mm不锈钢板，脚架￠38mm*1.2不锈钢管，星盆500*500*300，</t>
  </si>
  <si>
    <t>冷热水龙头</t>
  </si>
  <si>
    <t>T&amp;S</t>
  </si>
  <si>
    <t>美国/上海</t>
  </si>
  <si>
    <t>B-1122</t>
  </si>
  <si>
    <t>8"(203mm)台出混水龙头，采用无铅黄铜材质，10"(254mm)摇摆水嘴，2.2GPM(8.3LPM)起泡器，压缩阀芯带有弹簧止回阀，一字手柄带有冷热水标色指示片，抛光镀铬孔罩板，符合ASME A112.18.1 / CSA B125.1，NSF，ANSI A117.1(ADA)的要求</t>
  </si>
  <si>
    <t>不锈钢封板</t>
  </si>
  <si>
    <t>4㎡</t>
  </si>
  <si>
    <t>采用SUS304 1.2mm不锈钢磨砂板</t>
  </si>
  <si>
    <t>按实际大小结算</t>
  </si>
  <si>
    <t>旧设备拆除费用</t>
  </si>
  <si>
    <t>1批</t>
  </si>
  <si>
    <t>1800*750*800</t>
  </si>
  <si>
    <t>台面采用SUS304 1.5mm不锈钢磨砂板，槽身采用SUS304 1.2mm不锈钢板，脚架￠38mm*1.2不锈钢管，星盆800*500*350</t>
  </si>
  <si>
    <t>工作台</t>
  </si>
  <si>
    <t>500*750*800</t>
  </si>
  <si>
    <t>台面采用SUS304 1.5mm不锈钢板，脚架采用￠38*1.2mm定形管，配￠38不锈钢调节子弹脚</t>
  </si>
  <si>
    <t>木面台冷藏冰箱（欧款）</t>
  </si>
  <si>
    <t>luert</t>
  </si>
  <si>
    <t>浙江</t>
  </si>
  <si>
    <t>1500*760*800</t>
  </si>
  <si>
    <t>冷藏范围(℃)：-6℃ ～ 12℃；功率(W)：560W,制冷剂：R134a；制冷方式：进口压缩机风冷；</t>
  </si>
  <si>
    <t>面粉车</t>
  </si>
  <si>
    <t>jinwins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</si>
  <si>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102</t>
    </r>
  </si>
  <si>
    <t>板料采用1.5mmSUS304不锈钢板，脚轮为：重力型优质静音轮</t>
  </si>
  <si>
    <t>1700*760*800</t>
  </si>
  <si>
    <t>台面采用SUS304 1.5mm不锈钢磨砂板，槽身采用SUS304 1.2mm不锈钢板，脚架采用￠38*1.2mm定形管，配￠38不锈钢调节子弹脚,</t>
  </si>
  <si>
    <t>饼盘车</t>
  </si>
  <si>
    <r>
      <t>框架：</t>
    </r>
    <r>
      <rPr>
        <sz val="11"/>
        <color indexed="8"/>
        <rFont val="Times New Roman"/>
        <family val="1"/>
      </rPr>
      <t>38mm</t>
    </r>
    <r>
      <rPr>
        <sz val="11"/>
        <color indexed="8"/>
        <rFont val="宋体"/>
        <charset val="134"/>
      </rPr>
      <t>×</t>
    </r>
    <r>
      <rPr>
        <sz val="11"/>
        <color indexed="8"/>
        <rFont val="Times New Roman"/>
        <family val="1"/>
      </rPr>
      <t>25mm</t>
    </r>
    <r>
      <rPr>
        <sz val="11"/>
        <color indexed="8"/>
        <rFont val="宋体"/>
        <charset val="134"/>
      </rPr>
      <t>δ</t>
    </r>
    <r>
      <rPr>
        <sz val="11"/>
        <color indexed="8"/>
        <rFont val="Times New Roman"/>
        <family val="1"/>
      </rPr>
      <t>=1.5mm</t>
    </r>
    <r>
      <rPr>
        <sz val="11"/>
        <color indexed="8"/>
        <rFont val="宋体"/>
        <charset val="134"/>
      </rPr>
      <t>不锈钢方管，搁条：</t>
    </r>
    <r>
      <rPr>
        <sz val="11"/>
        <color indexed="8"/>
        <rFont val="Times New Roman"/>
        <family val="1"/>
      </rPr>
      <t>SUS304</t>
    </r>
    <r>
      <rPr>
        <sz val="11"/>
        <color indexed="8"/>
        <rFont val="宋体"/>
        <charset val="134"/>
      </rPr>
      <t>δ</t>
    </r>
    <r>
      <rPr>
        <sz val="11"/>
        <color indexed="8"/>
        <rFont val="Times New Roman"/>
        <family val="1"/>
      </rPr>
      <t>=1.5mm</t>
    </r>
    <r>
      <rPr>
        <sz val="11"/>
        <color indexed="8"/>
        <rFont val="宋体"/>
        <charset val="134"/>
      </rPr>
      <t>，重型轮</t>
    </r>
    <r>
      <rPr>
        <sz val="11"/>
        <color indexed="8"/>
        <rFont val="Times New Roman"/>
        <family val="1"/>
      </rPr>
      <t>*4</t>
    </r>
    <r>
      <rPr>
        <sz val="11"/>
        <color indexed="8"/>
        <rFont val="宋体"/>
        <charset val="134"/>
      </rPr>
      <t>，二定二活。可放置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宋体"/>
        <charset val="134"/>
      </rPr>
      <t>层</t>
    </r>
    <r>
      <rPr>
        <sz val="11"/>
        <color indexed="8"/>
        <rFont val="Times New Roman"/>
        <family val="1"/>
      </rPr>
      <t>400*600</t>
    </r>
    <r>
      <rPr>
        <sz val="11"/>
        <color indexed="8"/>
        <rFont val="宋体"/>
        <charset val="134"/>
      </rPr>
      <t>烤盘</t>
    </r>
  </si>
  <si>
    <t>小     计：</t>
  </si>
  <si>
    <t>燃气管道及上下水材料安装、运输费及调试费：</t>
  </si>
  <si>
    <t>合     计：</t>
  </si>
  <si>
    <t>上四头炉，下焗炉</t>
  </si>
  <si>
    <t>国产</t>
  </si>
  <si>
    <t>四头电煮食炉连电焗炉</t>
  </si>
  <si>
    <t>壹拾壹万陆仟贰佰叁拾元整（含13%增值税专用发票）</t>
  </si>
  <si>
    <t>现场察看</t>
    <phoneticPr fontId="15" type="noConversion"/>
  </si>
  <si>
    <t>设备价*  %</t>
    <phoneticPr fontId="15" type="noConversion"/>
  </si>
  <si>
    <t>金樽损坏后更换使用</t>
    <phoneticPr fontId="15" type="noConversion"/>
  </si>
  <si>
    <t>员工厨房设备表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</si>
</sst>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18" x14ac:knownFonts="1"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family val="2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/>
  </cellStyleXfs>
  <cellXfs count="56">
    <xf numFmtId="0" fontId="0" fillId="0" borderId="0" xfId="0" applyAlignment="1">
      <alignment vertical="center"/>
    </xf>
    <xf numFmtId="3" fontId="1" fillId="0" borderId="0" xfId="2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3" fontId="5" fillId="0" borderId="3" xfId="2" applyNumberFormat="1" applyFont="1" applyFill="1" applyBorder="1" applyAlignment="1" applyProtection="1">
      <alignment horizontal="center" vertical="center"/>
      <protection locked="0"/>
    </xf>
    <xf numFmtId="3" fontId="1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1" fillId="0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3" fontId="5" fillId="2" borderId="3" xfId="2" applyNumberFormat="1" applyFont="1" applyFill="1" applyBorder="1" applyAlignment="1" applyProtection="1">
      <alignment horizontal="center" vertical="center"/>
      <protection locked="0"/>
    </xf>
    <xf numFmtId="3" fontId="5" fillId="2" borderId="3" xfId="2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2" fillId="2" borderId="3" xfId="2" applyNumberFormat="1" applyFont="1" applyFill="1" applyBorder="1" applyAlignment="1">
      <alignment horizontal="center" vertical="center" wrapText="1"/>
    </xf>
    <xf numFmtId="3" fontId="1" fillId="0" borderId="3" xfId="2" applyNumberFormat="1" applyFont="1" applyBorder="1" applyAlignment="1">
      <alignment horizontal="center" vertical="center"/>
    </xf>
    <xf numFmtId="3" fontId="3" fillId="0" borderId="3" xfId="2" applyNumberFormat="1" applyFont="1" applyFill="1" applyBorder="1" applyAlignment="1" applyProtection="1">
      <alignment horizontal="center" vertical="center"/>
      <protection locked="0"/>
    </xf>
    <xf numFmtId="3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3" fontId="17" fillId="2" borderId="3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16" fillId="0" borderId="5" xfId="2" applyNumberFormat="1" applyFont="1" applyFill="1" applyBorder="1" applyAlignment="1" applyProtection="1">
      <alignment horizontal="center" vertical="center"/>
      <protection locked="0"/>
    </xf>
    <xf numFmtId="3" fontId="3" fillId="0" borderId="6" xfId="2" applyNumberFormat="1" applyFont="1" applyFill="1" applyBorder="1" applyAlignment="1" applyProtection="1">
      <alignment horizontal="center" vertical="center"/>
      <protection locked="0"/>
    </xf>
    <xf numFmtId="3" fontId="3" fillId="0" borderId="4" xfId="2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3" fontId="9" fillId="0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_Sheet1_30" xfId="1"/>
    <cellStyle name="常规_报价单样版(空白)_无名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257736</xdr:colOff>
      <xdr:row>3</xdr:row>
      <xdr:rowOff>217133</xdr:rowOff>
    </xdr:from>
    <xdr:to>
      <xdr:col>9</xdr:col>
      <xdr:colOff>846604</xdr:colOff>
      <xdr:row>3</xdr:row>
      <xdr:rowOff>833336</xdr:rowOff>
    </xdr:to>
    <xdr:pic>
      <xdr:nvPicPr>
        <xdr:cNvPr id="2" name="Picture 61" descr="]{I]@WCU3D@~4GHG$}4JVV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2765" y="1348927"/>
          <a:ext cx="588868" cy="616203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247650</xdr:colOff>
      <xdr:row>4</xdr:row>
      <xdr:rowOff>248360</xdr:rowOff>
    </xdr:from>
    <xdr:to>
      <xdr:col>9</xdr:col>
      <xdr:colOff>886670</xdr:colOff>
      <xdr:row>4</xdr:row>
      <xdr:rowOff>831925</xdr:rowOff>
    </xdr:to>
    <xdr:pic>
      <xdr:nvPicPr>
        <xdr:cNvPr id="3" name="Picture 70" descr="p1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2679" y="2243007"/>
          <a:ext cx="639020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89646</xdr:colOff>
      <xdr:row>7</xdr:row>
      <xdr:rowOff>153459</xdr:rowOff>
    </xdr:from>
    <xdr:to>
      <xdr:col>9</xdr:col>
      <xdr:colOff>997223</xdr:colOff>
      <xdr:row>7</xdr:row>
      <xdr:rowOff>762870</xdr:rowOff>
    </xdr:to>
    <xdr:pic>
      <xdr:nvPicPr>
        <xdr:cNvPr id="5" name="图片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9970" y="6203950"/>
          <a:ext cx="907415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56029</xdr:colOff>
      <xdr:row>11</xdr:row>
      <xdr:rowOff>67236</xdr:rowOff>
    </xdr:from>
    <xdr:to>
      <xdr:col>9</xdr:col>
      <xdr:colOff>963606</xdr:colOff>
      <xdr:row>11</xdr:row>
      <xdr:rowOff>676647</xdr:rowOff>
    </xdr:to>
    <xdr:pic>
      <xdr:nvPicPr>
        <xdr:cNvPr id="8" name="图片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6315" y="10546715"/>
          <a:ext cx="907415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44824</xdr:colOff>
      <xdr:row>16</xdr:row>
      <xdr:rowOff>268942</xdr:rowOff>
    </xdr:from>
    <xdr:to>
      <xdr:col>9</xdr:col>
      <xdr:colOff>952401</xdr:colOff>
      <xdr:row>16</xdr:row>
      <xdr:rowOff>878353</xdr:rowOff>
    </xdr:to>
    <xdr:pic>
      <xdr:nvPicPr>
        <xdr:cNvPr id="9" name="图片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885" y="17425670"/>
          <a:ext cx="907415" cy="609600"/>
        </a:xfrm>
        <a:prstGeom prst="rect">
          <a:avLst/>
        </a:prstGeom>
      </xdr:spPr>
    </xdr:pic>
    <xdr:clientData/>
  </xdr:twoCellAnchor>
  <xdr:twoCellAnchor>
    <xdr:from>
      <xdr:col>9</xdr:col>
      <xdr:colOff>168088</xdr:colOff>
      <xdr:row>17</xdr:row>
      <xdr:rowOff>304599</xdr:rowOff>
    </xdr:from>
    <xdr:to>
      <xdr:col>9</xdr:col>
      <xdr:colOff>764800</xdr:colOff>
      <xdr:row>17</xdr:row>
      <xdr:rowOff>1008528</xdr:rowOff>
    </xdr:to>
    <xdr:pic>
      <xdr:nvPicPr>
        <xdr:cNvPr id="11" name="图片 10" descr="https://www.tsbrass.com/images/product_images/md/B-1122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268075" y="18556605"/>
          <a:ext cx="596900" cy="704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201706</xdr:colOff>
      <xdr:row>8</xdr:row>
      <xdr:rowOff>156881</xdr:rowOff>
    </xdr:from>
    <xdr:to>
      <xdr:col>9</xdr:col>
      <xdr:colOff>798418</xdr:colOff>
      <xdr:row>8</xdr:row>
      <xdr:rowOff>838399</xdr:rowOff>
    </xdr:to>
    <xdr:pic>
      <xdr:nvPicPr>
        <xdr:cNvPr id="12" name="图片 11" descr="https://www.tsbrass.com/images/product_images/md/B-1122.jp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301730" y="7179310"/>
          <a:ext cx="596900" cy="681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235323</xdr:colOff>
      <xdr:row>12</xdr:row>
      <xdr:rowOff>78441</xdr:rowOff>
    </xdr:from>
    <xdr:to>
      <xdr:col>9</xdr:col>
      <xdr:colOff>832035</xdr:colOff>
      <xdr:row>12</xdr:row>
      <xdr:rowOff>748753</xdr:rowOff>
    </xdr:to>
    <xdr:pic>
      <xdr:nvPicPr>
        <xdr:cNvPr id="15" name="图片 14" descr="https://www.tsbrass.com/images/product_images/md/B-1122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335385" y="11377295"/>
          <a:ext cx="59690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257734</xdr:colOff>
      <xdr:row>18</xdr:row>
      <xdr:rowOff>156881</xdr:rowOff>
    </xdr:from>
    <xdr:to>
      <xdr:col>9</xdr:col>
      <xdr:colOff>777277</xdr:colOff>
      <xdr:row>18</xdr:row>
      <xdr:rowOff>798835</xdr:rowOff>
    </xdr:to>
    <xdr:pic>
      <xdr:nvPicPr>
        <xdr:cNvPr id="19" name="图片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357610" y="19476085"/>
          <a:ext cx="520065" cy="641985"/>
        </a:xfrm>
        <a:prstGeom prst="rect">
          <a:avLst/>
        </a:prstGeom>
      </xdr:spPr>
    </xdr:pic>
    <xdr:clientData/>
  </xdr:twoCellAnchor>
  <xdr:twoCellAnchor editAs="oneCell">
    <xdr:from>
      <xdr:col>9</xdr:col>
      <xdr:colOff>5963</xdr:colOff>
      <xdr:row>5</xdr:row>
      <xdr:rowOff>515470</xdr:rowOff>
    </xdr:from>
    <xdr:to>
      <xdr:col>9</xdr:col>
      <xdr:colOff>970725</xdr:colOff>
      <xdr:row>5</xdr:row>
      <xdr:rowOff>1344706</xdr:rowOff>
    </xdr:to>
    <xdr:pic>
      <xdr:nvPicPr>
        <xdr:cNvPr id="10" name="图片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10992" y="3372970"/>
          <a:ext cx="964762" cy="829236"/>
        </a:xfrm>
        <a:prstGeom prst="rect">
          <a:avLst/>
        </a:prstGeom>
      </xdr:spPr>
    </xdr:pic>
    <xdr:clientData/>
  </xdr:twoCellAnchor>
  <xdr:twoCellAnchor editAs="oneCell">
    <xdr:from>
      <xdr:col>9</xdr:col>
      <xdr:colOff>42402</xdr:colOff>
      <xdr:row>18</xdr:row>
      <xdr:rowOff>717175</xdr:rowOff>
    </xdr:from>
    <xdr:to>
      <xdr:col>10</xdr:col>
      <xdr:colOff>43870</xdr:colOff>
      <xdr:row>20</xdr:row>
      <xdr:rowOff>325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147431" y="15789087"/>
          <a:ext cx="1077233" cy="896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"/>
  <sheetViews>
    <sheetView tabSelected="1" zoomScale="85" zoomScaleNormal="85" workbookViewId="0">
      <pane ySplit="2" topLeftCell="A6" activePane="bottomLeft" state="frozen"/>
      <selection pane="bottomLeft" sqref="A1:Y1"/>
    </sheetView>
  </sheetViews>
  <sheetFormatPr defaultColWidth="9" defaultRowHeight="18.899999999999999" customHeight="1" x14ac:dyDescent="0.25"/>
  <cols>
    <col min="1" max="1" width="5.6640625" style="2" customWidth="1"/>
    <col min="2" max="2" width="21.88671875" style="2" customWidth="1"/>
    <col min="3" max="3" width="11.88671875" style="3" customWidth="1"/>
    <col min="4" max="4" width="8.6640625" style="3" customWidth="1"/>
    <col min="5" max="5" width="19.88671875" style="2" customWidth="1"/>
    <col min="6" max="6" width="6.6640625" style="2" customWidth="1"/>
    <col min="7" max="7" width="43.6640625" style="2" customWidth="1"/>
    <col min="8" max="8" width="14" style="2" customWidth="1"/>
    <col min="9" max="9" width="13.44140625" style="2" customWidth="1"/>
    <col min="10" max="10" width="14.109375" style="2" customWidth="1"/>
    <col min="11" max="11" width="15.88671875" style="4" customWidth="1"/>
    <col min="12" max="12" width="32.77734375" style="4" hidden="1" customWidth="1"/>
    <col min="13" max="20" width="5.44140625" style="5" hidden="1" customWidth="1"/>
    <col min="21" max="21" width="9.109375" style="5" hidden="1" customWidth="1"/>
    <col min="22" max="22" width="6.44140625" style="5" hidden="1" customWidth="1"/>
    <col min="23" max="25" width="7.44140625" style="5" hidden="1" customWidth="1"/>
    <col min="26" max="16383" width="9" style="5"/>
  </cols>
  <sheetData>
    <row r="1" spans="1:26" ht="37.5" customHeight="1" x14ac:dyDescent="0.25">
      <c r="A1" s="44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5" t="s">
        <v>0</v>
      </c>
    </row>
    <row r="2" spans="1:26" ht="33" customHeight="1" x14ac:dyDescent="0.2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4" t="s">
        <v>12</v>
      </c>
      <c r="M2" s="45" t="s">
        <v>13</v>
      </c>
      <c r="N2" s="46"/>
      <c r="O2" s="46"/>
      <c r="P2" s="47"/>
      <c r="Q2" s="45" t="s">
        <v>14</v>
      </c>
      <c r="R2" s="46"/>
      <c r="S2" s="47"/>
      <c r="T2" s="39" t="s">
        <v>15</v>
      </c>
      <c r="U2" s="45" t="s">
        <v>16</v>
      </c>
      <c r="V2" s="46"/>
      <c r="W2" s="47"/>
      <c r="X2" s="45" t="s">
        <v>17</v>
      </c>
      <c r="Y2" s="47"/>
    </row>
    <row r="3" spans="1:26" ht="18.899999999999999" customHeight="1" x14ac:dyDescent="0.25">
      <c r="A3" s="52"/>
      <c r="B3" s="52"/>
      <c r="C3" s="52"/>
      <c r="D3" s="52"/>
      <c r="E3" s="52"/>
      <c r="F3" s="52"/>
      <c r="G3" s="8"/>
      <c r="H3" s="9"/>
      <c r="I3" s="9"/>
      <c r="J3" s="8"/>
      <c r="K3" s="25"/>
      <c r="L3" s="25"/>
      <c r="M3" s="26" t="s">
        <v>18</v>
      </c>
      <c r="N3" s="27" t="s">
        <v>19</v>
      </c>
      <c r="O3" s="27" t="s">
        <v>20</v>
      </c>
      <c r="P3" s="27" t="s">
        <v>21</v>
      </c>
      <c r="Q3" s="27" t="s">
        <v>19</v>
      </c>
      <c r="R3" s="27" t="s">
        <v>20</v>
      </c>
      <c r="S3" s="27" t="s">
        <v>21</v>
      </c>
      <c r="T3" s="27" t="s">
        <v>19</v>
      </c>
      <c r="U3" s="26" t="s">
        <v>18</v>
      </c>
      <c r="V3" s="40" t="s">
        <v>22</v>
      </c>
      <c r="W3" s="40" t="s">
        <v>23</v>
      </c>
      <c r="X3" s="41" t="s">
        <v>22</v>
      </c>
      <c r="Y3" s="27" t="s">
        <v>23</v>
      </c>
    </row>
    <row r="4" spans="1:26" s="1" customFormat="1" ht="86.4" x14ac:dyDescent="0.25">
      <c r="A4" s="10">
        <v>1</v>
      </c>
      <c r="B4" s="11" t="s">
        <v>24</v>
      </c>
      <c r="C4" s="12" t="s">
        <v>25</v>
      </c>
      <c r="D4" s="12" t="s">
        <v>26</v>
      </c>
      <c r="E4" s="12" t="s">
        <v>27</v>
      </c>
      <c r="F4" s="12">
        <v>1</v>
      </c>
      <c r="G4" s="13" t="s">
        <v>28</v>
      </c>
      <c r="H4" s="14"/>
      <c r="I4" s="14">
        <f>H4*F4</f>
        <v>0</v>
      </c>
      <c r="J4" s="28"/>
      <c r="K4" s="29"/>
      <c r="L4" s="30"/>
      <c r="M4" s="31"/>
      <c r="N4" s="31"/>
      <c r="O4" s="31"/>
      <c r="P4" s="31"/>
      <c r="Q4" s="31"/>
      <c r="R4" s="31"/>
      <c r="S4" s="31"/>
      <c r="T4" s="31"/>
      <c r="U4" s="34"/>
      <c r="V4" s="42"/>
      <c r="W4" s="42"/>
      <c r="X4" s="34"/>
      <c r="Y4" s="34"/>
    </row>
    <row r="5" spans="1:26" s="1" customFormat="1" ht="86.4" x14ac:dyDescent="0.25">
      <c r="A5" s="10">
        <v>2</v>
      </c>
      <c r="B5" s="11" t="s">
        <v>29</v>
      </c>
      <c r="C5" s="12" t="s">
        <v>25</v>
      </c>
      <c r="D5" s="12" t="s">
        <v>26</v>
      </c>
      <c r="E5" s="12" t="s">
        <v>30</v>
      </c>
      <c r="F5" s="12">
        <v>1</v>
      </c>
      <c r="G5" s="13" t="s">
        <v>31</v>
      </c>
      <c r="H5" s="14"/>
      <c r="I5" s="14">
        <f t="shared" ref="I5:I19" si="0">H5*F5</f>
        <v>0</v>
      </c>
      <c r="J5" s="28"/>
      <c r="K5" s="29"/>
      <c r="L5" s="32"/>
      <c r="M5" s="31"/>
      <c r="N5" s="31"/>
      <c r="O5" s="31"/>
      <c r="P5" s="31"/>
      <c r="Q5" s="31"/>
      <c r="R5" s="31"/>
      <c r="S5" s="31"/>
      <c r="T5" s="31"/>
      <c r="U5" s="34"/>
      <c r="V5" s="42"/>
      <c r="W5" s="42"/>
      <c r="X5" s="34"/>
      <c r="Y5" s="34"/>
    </row>
    <row r="6" spans="1:26" s="1" customFormat="1" ht="216" x14ac:dyDescent="0.25">
      <c r="A6" s="10">
        <v>3</v>
      </c>
      <c r="B6" s="11" t="s">
        <v>32</v>
      </c>
      <c r="C6" s="12" t="s">
        <v>33</v>
      </c>
      <c r="D6" s="12" t="s">
        <v>34</v>
      </c>
      <c r="E6" s="12" t="s">
        <v>35</v>
      </c>
      <c r="F6" s="12">
        <v>1</v>
      </c>
      <c r="G6" s="15" t="s">
        <v>36</v>
      </c>
      <c r="H6" s="14"/>
      <c r="I6" s="14">
        <f>H6*F6</f>
        <v>0</v>
      </c>
      <c r="J6" s="28"/>
      <c r="K6" s="33" t="s">
        <v>37</v>
      </c>
      <c r="L6" s="25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6" s="1" customFormat="1" ht="63" customHeight="1" x14ac:dyDescent="0.25">
      <c r="A7" s="10">
        <v>4</v>
      </c>
      <c r="B7" s="16" t="s">
        <v>38</v>
      </c>
      <c r="C7" s="16" t="s">
        <v>39</v>
      </c>
      <c r="D7" s="12" t="s">
        <v>34</v>
      </c>
      <c r="E7" s="16" t="s">
        <v>40</v>
      </c>
      <c r="F7" s="12">
        <v>1</v>
      </c>
      <c r="G7" s="17" t="s">
        <v>41</v>
      </c>
      <c r="H7" s="14"/>
      <c r="I7" s="14">
        <f t="shared" si="0"/>
        <v>0</v>
      </c>
      <c r="J7" s="28"/>
      <c r="K7" s="29"/>
      <c r="L7" s="25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6" s="1" customFormat="1" ht="76.5" customHeight="1" x14ac:dyDescent="0.25">
      <c r="A8" s="10">
        <v>5</v>
      </c>
      <c r="B8" s="12" t="s">
        <v>42</v>
      </c>
      <c r="C8" s="12" t="s">
        <v>25</v>
      </c>
      <c r="D8" s="12" t="s">
        <v>26</v>
      </c>
      <c r="E8" s="12" t="s">
        <v>43</v>
      </c>
      <c r="F8" s="12">
        <v>1</v>
      </c>
      <c r="G8" s="13" t="s">
        <v>44</v>
      </c>
      <c r="H8" s="18"/>
      <c r="I8" s="14">
        <f t="shared" ref="I8" si="1">H8*F8</f>
        <v>0</v>
      </c>
      <c r="J8" s="28"/>
      <c r="K8" s="29"/>
      <c r="L8" s="25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s="1" customFormat="1" ht="80.25" customHeight="1" x14ac:dyDescent="0.25">
      <c r="A9" s="10">
        <v>6</v>
      </c>
      <c r="B9" s="12" t="s">
        <v>45</v>
      </c>
      <c r="C9" s="12" t="s">
        <v>46</v>
      </c>
      <c r="D9" s="12" t="s">
        <v>47</v>
      </c>
      <c r="E9" s="12" t="s">
        <v>48</v>
      </c>
      <c r="F9" s="12">
        <v>2</v>
      </c>
      <c r="G9" s="19" t="s">
        <v>49</v>
      </c>
      <c r="H9" s="18"/>
      <c r="I9" s="14">
        <f t="shared" si="0"/>
        <v>0</v>
      </c>
      <c r="J9" s="28"/>
      <c r="K9" s="29"/>
      <c r="L9" s="2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6" s="1" customFormat="1" ht="39" customHeight="1" x14ac:dyDescent="0.25">
      <c r="A10" s="10">
        <v>7</v>
      </c>
      <c r="B10" s="12" t="s">
        <v>50</v>
      </c>
      <c r="C10" s="12" t="s">
        <v>25</v>
      </c>
      <c r="D10" s="12" t="s">
        <v>26</v>
      </c>
      <c r="E10" s="12"/>
      <c r="F10" s="12" t="s">
        <v>51</v>
      </c>
      <c r="G10" s="13" t="s">
        <v>52</v>
      </c>
      <c r="H10" s="14"/>
      <c r="I10" s="14"/>
      <c r="J10" s="28"/>
      <c r="K10" s="29" t="s">
        <v>53</v>
      </c>
      <c r="L10" s="2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6" s="1" customFormat="1" ht="33" customHeight="1" x14ac:dyDescent="0.25">
      <c r="A11" s="10">
        <v>8</v>
      </c>
      <c r="B11" s="12" t="s">
        <v>54</v>
      </c>
      <c r="C11" s="12"/>
      <c r="D11" s="12"/>
      <c r="E11" s="12"/>
      <c r="F11" s="12" t="s">
        <v>55</v>
      </c>
      <c r="G11" s="13"/>
      <c r="H11" s="14"/>
      <c r="I11" s="14"/>
      <c r="J11" s="28"/>
      <c r="K11" s="29" t="s">
        <v>81</v>
      </c>
      <c r="L11" s="2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6" s="1" customFormat="1" ht="64.5" customHeight="1" x14ac:dyDescent="0.25">
      <c r="A12" s="10">
        <v>9</v>
      </c>
      <c r="B12" s="12" t="s">
        <v>42</v>
      </c>
      <c r="C12" s="12" t="s">
        <v>25</v>
      </c>
      <c r="D12" s="12" t="s">
        <v>26</v>
      </c>
      <c r="E12" s="12" t="s">
        <v>56</v>
      </c>
      <c r="F12" s="12">
        <v>1</v>
      </c>
      <c r="G12" s="13" t="s">
        <v>57</v>
      </c>
      <c r="H12" s="14"/>
      <c r="I12" s="14">
        <f t="shared" si="0"/>
        <v>0</v>
      </c>
      <c r="J12" s="28"/>
      <c r="K12" s="29"/>
      <c r="L12" s="2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6" s="1" customFormat="1" ht="90" customHeight="1" x14ac:dyDescent="0.25">
      <c r="A13" s="10">
        <v>10</v>
      </c>
      <c r="B13" s="12" t="s">
        <v>45</v>
      </c>
      <c r="C13" s="12" t="s">
        <v>46</v>
      </c>
      <c r="D13" s="12" t="s">
        <v>47</v>
      </c>
      <c r="E13" s="12" t="s">
        <v>48</v>
      </c>
      <c r="F13" s="12">
        <v>2</v>
      </c>
      <c r="G13" s="19" t="s">
        <v>49</v>
      </c>
      <c r="H13" s="18"/>
      <c r="I13" s="14">
        <f t="shared" si="0"/>
        <v>0</v>
      </c>
      <c r="J13" s="28"/>
      <c r="K13" s="29"/>
      <c r="L13" s="2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6" s="1" customFormat="1" ht="33" customHeight="1" x14ac:dyDescent="0.25">
      <c r="A14" s="10">
        <v>11</v>
      </c>
      <c r="B14" s="12" t="s">
        <v>58</v>
      </c>
      <c r="C14" s="12" t="s">
        <v>25</v>
      </c>
      <c r="D14" s="12" t="s">
        <v>26</v>
      </c>
      <c r="E14" s="12" t="s">
        <v>59</v>
      </c>
      <c r="F14" s="12">
        <v>1</v>
      </c>
      <c r="G14" s="20" t="s">
        <v>60</v>
      </c>
      <c r="H14" s="14"/>
      <c r="I14" s="14">
        <f t="shared" si="0"/>
        <v>0</v>
      </c>
      <c r="J14" s="28"/>
      <c r="K14" s="29"/>
      <c r="L14" s="25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6" s="1" customFormat="1" ht="28.8" x14ac:dyDescent="0.25">
      <c r="A15" s="10">
        <v>12</v>
      </c>
      <c r="B15" s="12" t="s">
        <v>61</v>
      </c>
      <c r="C15" s="12" t="s">
        <v>62</v>
      </c>
      <c r="D15" s="12" t="s">
        <v>63</v>
      </c>
      <c r="E15" s="12" t="s">
        <v>64</v>
      </c>
      <c r="F15" s="12">
        <v>1</v>
      </c>
      <c r="G15" s="21" t="s">
        <v>65</v>
      </c>
      <c r="H15" s="14"/>
      <c r="I15" s="14">
        <f>H15*F15</f>
        <v>0</v>
      </c>
      <c r="J15" s="28"/>
      <c r="K15" s="29"/>
      <c r="L15" s="25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6" s="1" customFormat="1" ht="69.75" customHeight="1" x14ac:dyDescent="0.25">
      <c r="A16" s="10">
        <v>13</v>
      </c>
      <c r="B16" s="12" t="s">
        <v>66</v>
      </c>
      <c r="C16" s="22" t="s">
        <v>67</v>
      </c>
      <c r="D16" s="22" t="s">
        <v>34</v>
      </c>
      <c r="E16" s="22" t="s">
        <v>68</v>
      </c>
      <c r="F16" s="12">
        <v>1</v>
      </c>
      <c r="G16" s="23" t="s">
        <v>69</v>
      </c>
      <c r="H16" s="14"/>
      <c r="I16" s="14">
        <f t="shared" si="0"/>
        <v>0</v>
      </c>
      <c r="J16" s="28"/>
      <c r="K16" s="29"/>
      <c r="L16" s="2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1" customFormat="1" ht="86.25" customHeight="1" x14ac:dyDescent="0.25">
      <c r="A17" s="10">
        <v>14</v>
      </c>
      <c r="B17" s="12" t="s">
        <v>42</v>
      </c>
      <c r="C17" s="12" t="s">
        <v>25</v>
      </c>
      <c r="D17" s="12" t="s">
        <v>26</v>
      </c>
      <c r="E17" s="12" t="s">
        <v>70</v>
      </c>
      <c r="F17" s="12">
        <v>1</v>
      </c>
      <c r="G17" s="15" t="s">
        <v>71</v>
      </c>
      <c r="H17" s="14"/>
      <c r="I17" s="14">
        <f t="shared" si="0"/>
        <v>0</v>
      </c>
      <c r="J17" s="28"/>
      <c r="K17" s="29"/>
      <c r="L17" s="2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s="1" customFormat="1" ht="84" customHeight="1" x14ac:dyDescent="0.25">
      <c r="A18" s="10">
        <v>15</v>
      </c>
      <c r="B18" s="12" t="s">
        <v>45</v>
      </c>
      <c r="C18" s="12" t="s">
        <v>46</v>
      </c>
      <c r="D18" s="12" t="s">
        <v>47</v>
      </c>
      <c r="E18" s="12" t="s">
        <v>48</v>
      </c>
      <c r="F18" s="12">
        <v>2</v>
      </c>
      <c r="G18" s="19" t="s">
        <v>49</v>
      </c>
      <c r="H18" s="18"/>
      <c r="I18" s="14">
        <f t="shared" si="0"/>
        <v>0</v>
      </c>
      <c r="J18" s="28"/>
      <c r="K18" s="29"/>
      <c r="L18" s="25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1" customFormat="1" ht="63.75" customHeight="1" x14ac:dyDescent="0.25">
      <c r="A19" s="10">
        <v>16</v>
      </c>
      <c r="B19" s="12" t="s">
        <v>72</v>
      </c>
      <c r="C19" s="12" t="s">
        <v>25</v>
      </c>
      <c r="D19" s="12" t="s">
        <v>26</v>
      </c>
      <c r="E19" s="12"/>
      <c r="F19" s="12">
        <v>1</v>
      </c>
      <c r="G19" s="23" t="s">
        <v>73</v>
      </c>
      <c r="H19" s="14"/>
      <c r="I19" s="14">
        <f t="shared" si="0"/>
        <v>0</v>
      </c>
      <c r="J19" s="28"/>
      <c r="K19" s="29"/>
      <c r="L19" s="25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1" customFormat="1" ht="63.75" customHeight="1" x14ac:dyDescent="0.25">
      <c r="A20" s="10">
        <v>17</v>
      </c>
      <c r="B20" s="12" t="s">
        <v>79</v>
      </c>
      <c r="C20" s="12" t="s">
        <v>39</v>
      </c>
      <c r="D20" s="12" t="s">
        <v>78</v>
      </c>
      <c r="E20" s="12"/>
      <c r="F20" s="12"/>
      <c r="G20" s="23" t="s">
        <v>77</v>
      </c>
      <c r="H20" s="14"/>
      <c r="I20" s="14"/>
      <c r="J20" s="28"/>
      <c r="K20" s="43" t="s">
        <v>83</v>
      </c>
      <c r="L20" s="25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30" customHeight="1" x14ac:dyDescent="0.25">
      <c r="A21" s="48" t="s">
        <v>74</v>
      </c>
      <c r="B21" s="48"/>
      <c r="C21" s="53"/>
      <c r="D21" s="50"/>
      <c r="E21" s="50"/>
      <c r="F21" s="50"/>
      <c r="G21" s="50"/>
      <c r="H21" s="51"/>
      <c r="I21" s="35">
        <f>SUM(I4:I20)</f>
        <v>0</v>
      </c>
      <c r="J21" s="36"/>
      <c r="K21" s="37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36" customHeight="1" x14ac:dyDescent="0.25">
      <c r="A22" s="54" t="s">
        <v>75</v>
      </c>
      <c r="B22" s="54"/>
      <c r="C22" s="55" t="s">
        <v>82</v>
      </c>
      <c r="D22" s="50"/>
      <c r="E22" s="50"/>
      <c r="F22" s="50"/>
      <c r="G22" s="50"/>
      <c r="H22" s="51"/>
      <c r="I22" s="35">
        <f>I21*8%</f>
        <v>0</v>
      </c>
      <c r="J22" s="36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36" customHeight="1" x14ac:dyDescent="0.25">
      <c r="A23" s="48" t="s">
        <v>76</v>
      </c>
      <c r="B23" s="48"/>
      <c r="C23" s="49" t="s">
        <v>80</v>
      </c>
      <c r="D23" s="50"/>
      <c r="E23" s="50"/>
      <c r="F23" s="50"/>
      <c r="G23" s="50"/>
      <c r="H23" s="51"/>
      <c r="I23" s="35">
        <f>I21+I22</f>
        <v>0</v>
      </c>
      <c r="J23" s="36"/>
      <c r="K23" s="37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</sheetData>
  <autoFilter ref="A2:K23"/>
  <mergeCells count="12">
    <mergeCell ref="A23:B23"/>
    <mergeCell ref="C23:H23"/>
    <mergeCell ref="A3:F3"/>
    <mergeCell ref="A21:B21"/>
    <mergeCell ref="C21:H21"/>
    <mergeCell ref="A22:B22"/>
    <mergeCell ref="C22:H22"/>
    <mergeCell ref="A1:Y1"/>
    <mergeCell ref="M2:P2"/>
    <mergeCell ref="Q2:S2"/>
    <mergeCell ref="U2:W2"/>
    <mergeCell ref="X2:Y2"/>
  </mergeCells>
  <phoneticPr fontId="15" type="noConversion"/>
  <printOptions horizontalCentered="1"/>
  <pageMargins left="0.31388888888888899" right="0.31388888888888899" top="0.78680555555555598" bottom="0.59027777777777801" header="0.31388888888888899" footer="0.31388888888888899"/>
  <pageSetup paperSize="9" scale="42" orientation="portrait" horizontalDpi="2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设备清单</vt:lpstr>
      <vt:lpstr>设备清单!Print_Titles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wxlmac</dc:creator>
  <cp:lastModifiedBy>andy.zhang 张新</cp:lastModifiedBy>
  <cp:lastPrinted>2019-01-14T05:51:00Z</cp:lastPrinted>
  <dcterms:created xsi:type="dcterms:W3CDTF">2006-09-13T11:21:00Z</dcterms:created>
  <dcterms:modified xsi:type="dcterms:W3CDTF">2019-08-29T06:04:05Z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